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defaultThemeVersion="124226"/>
  <xr:revisionPtr revIDLastSave="0" documentId="8_{D6EFB1AC-C814-4613-8E76-9C22A10D40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009" sheetId="9" r:id="rId1"/>
  </sheets>
  <definedNames>
    <definedName name="FinancingLevel">'4009'!$B$7</definedName>
    <definedName name="Import2">'4009'!#REF!</definedName>
    <definedName name="OnDate">'4009'!$A$3</definedName>
    <definedName name="Organization">'4009'!$B$5</definedName>
    <definedName name="Period">'4009'!$B$6</definedName>
    <definedName name="R_116">'4009'!$F$21</definedName>
    <definedName name="R_117">'4009'!$F$18</definedName>
    <definedName name="R_23">'4009'!$F$11</definedName>
    <definedName name="R_25">'4009'!$F$15</definedName>
    <definedName name="R_26">'4009'!$F$16</definedName>
    <definedName name="R_27">'4009'!$F$17</definedName>
    <definedName name="R_28">'4009'!$F$20</definedName>
    <definedName name="R_30">'4009'!$F$23</definedName>
    <definedName name="SettlementCode">'4009'!$B$9</definedName>
  </definedNames>
  <calcPr calcId="191029"/>
</workbook>
</file>

<file path=xl/calcChain.xml><?xml version="1.0" encoding="utf-8"?>
<calcChain xmlns="http://schemas.openxmlformats.org/spreadsheetml/2006/main">
  <c r="F19" i="9" l="1"/>
  <c r="F13" i="9"/>
  <c r="F12" i="9" s="1"/>
  <c r="F22" i="9" s="1"/>
</calcChain>
</file>

<file path=xl/sharedStrings.xml><?xml version="1.0" encoding="utf-8"?>
<sst xmlns="http://schemas.openxmlformats.org/spreadsheetml/2006/main" count="311" uniqueCount="144">
  <si>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</si>
  <si>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средств, поступивших от платно-контрактной формы обучения в образовательных учреждениях</t>
  </si>
  <si>
    <t>по состоянию на 01.01.2023</t>
  </si>
  <si>
    <t>Организация:</t>
  </si>
  <si>
    <t>Карши Давлат Университетининг Педагогика институти</t>
  </si>
  <si>
    <t>Периодичность:</t>
  </si>
  <si>
    <t>Годовая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</si>
  <si>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</si>
  <si>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</si>
  <si>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</si>
  <si>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</si>
  <si>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</si>
  <si>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400910860104057094100079001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</si>
  <si>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</si>
  <si>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</si>
  <si>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</si>
  <si>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</si>
  <si>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</si>
  <si>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</si>
  <si>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контрактная сумма (за 20___ - 20__ учебный год) переходящая на 01.03.20___года</t>
  </si>
  <si>
    <t xml:space="preserve">б) поступления текущего года от контрактных сум (за 20___ - 20___учебный год) </t>
  </si>
  <si>
    <t>в) другие поступления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</si>
  <si>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</si>
  <si>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</si>
  <si>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</si>
  <si>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</si>
  <si>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</si>
  <si>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</si>
  <si>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</si>
  <si>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</si>
  <si>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</si>
  <si>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</si>
  <si>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</si>
  <si>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</si>
  <si>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251)</t>
  </si>
  <si>
    <t>ВСЕГО</t>
  </si>
  <si>
    <t>X</t>
  </si>
  <si>
    <t>I-группа "Заработная плата и приравненные к ней платежи"</t>
  </si>
  <si>
    <t>Заработная плата</t>
  </si>
  <si>
    <t>41</t>
  </si>
  <si>
    <t>10</t>
  </si>
  <si>
    <t>Заработная плата в денежной форме</t>
  </si>
  <si>
    <t>11</t>
  </si>
  <si>
    <t>Основная заработная плата</t>
  </si>
  <si>
    <t>100</t>
  </si>
  <si>
    <t>Пособия</t>
  </si>
  <si>
    <t>47</t>
  </si>
  <si>
    <t>Пособия по временной нетрудоспособности</t>
  </si>
  <si>
    <t>120</t>
  </si>
  <si>
    <t>Пособия по беременности и родам</t>
  </si>
  <si>
    <t>150</t>
  </si>
  <si>
    <t>Стипендии</t>
  </si>
  <si>
    <t>48</t>
  </si>
  <si>
    <t>21</t>
  </si>
  <si>
    <t>400</t>
  </si>
  <si>
    <t>II-группа "Начисления на заработную плату"</t>
  </si>
  <si>
    <t>Взносы / отчисления на социальные нужды</t>
  </si>
  <si>
    <t>20</t>
  </si>
  <si>
    <t>Реально производимые взносы/отчисления на социальные нужды</t>
  </si>
  <si>
    <t>Единый социальный платеж</t>
  </si>
  <si>
    <t>Другие взносы/отчисления на социальные нужды</t>
  </si>
  <si>
    <t>200</t>
  </si>
  <si>
    <t>III-группа "Капитальные вложения"</t>
  </si>
  <si>
    <t>Строительство и реконструкция основных средств</t>
  </si>
  <si>
    <t>43</t>
  </si>
  <si>
    <t xml:space="preserve">Здания </t>
  </si>
  <si>
    <t>Нежилые здания</t>
  </si>
  <si>
    <t>IV-группа "Другие расходы"</t>
  </si>
  <si>
    <t>РАСХОДЫ ПО ТОВАРАМ И УСЛУГАМ</t>
  </si>
  <si>
    <t>42</t>
  </si>
  <si>
    <t>Командировочные расходы</t>
  </si>
  <si>
    <t>В пределах республики</t>
  </si>
  <si>
    <t>000</t>
  </si>
  <si>
    <t>Коммунальные услуги</t>
  </si>
  <si>
    <t>Электроэнергия</t>
  </si>
  <si>
    <t>Услуги по уборке и вывоза мусору, а так же приобретение энергетических и других ресурсов (кроме бензина и других ГСМ)</t>
  </si>
  <si>
    <t>25</t>
  </si>
  <si>
    <t>Содержание и текущий ремонт</t>
  </si>
  <si>
    <t>30</t>
  </si>
  <si>
    <t>Здания</t>
  </si>
  <si>
    <t>32</t>
  </si>
  <si>
    <t>Сооружения</t>
  </si>
  <si>
    <t>33</t>
  </si>
  <si>
    <t>Прочие сооружения</t>
  </si>
  <si>
    <t>900</t>
  </si>
  <si>
    <t>Другие виды расходов по содержанию и текущему ремонту</t>
  </si>
  <si>
    <t>39</t>
  </si>
  <si>
    <t>Расходы запасов материальных оборотных средств</t>
  </si>
  <si>
    <t>50</t>
  </si>
  <si>
    <t>Прочие материальные оборотные средства</t>
  </si>
  <si>
    <t>52</t>
  </si>
  <si>
    <t>Товарно-материальных запасов</t>
  </si>
  <si>
    <t>Товарно-материальных запасов (кроме бумаги)</t>
  </si>
  <si>
    <t>110</t>
  </si>
  <si>
    <t>Расходы на приобретение бумаги</t>
  </si>
  <si>
    <t>Одежды, обуви и постельных принадлежностей</t>
  </si>
  <si>
    <t xml:space="preserve">Медикаменты, предметы медицинского назначения, вакцины и бактериологические препараты </t>
  </si>
  <si>
    <t>Медикаменты и предметы медицинского назначения</t>
  </si>
  <si>
    <t>410</t>
  </si>
  <si>
    <t>Топливо и ГСМ</t>
  </si>
  <si>
    <t>500</t>
  </si>
  <si>
    <t>Уголь</t>
  </si>
  <si>
    <t>600</t>
  </si>
  <si>
    <t>Другие расходы на приобретение товаров и услуг</t>
  </si>
  <si>
    <t>90</t>
  </si>
  <si>
    <t>Расходы на обучение</t>
  </si>
  <si>
    <t>91</t>
  </si>
  <si>
    <t>Телефонные, телекоммуникационные и информационные услуги</t>
  </si>
  <si>
    <t>92</t>
  </si>
  <si>
    <t>Телефонные, телеграфные и почтовые услуги</t>
  </si>
  <si>
    <t>Информационные и коммуникационные услуги</t>
  </si>
  <si>
    <t xml:space="preserve">Услуги по охране объектов </t>
  </si>
  <si>
    <t>93</t>
  </si>
  <si>
    <t>Прочие расходы на приобретение товаров и услуг</t>
  </si>
  <si>
    <t>99</t>
  </si>
  <si>
    <t>990</t>
  </si>
  <si>
    <t>РАСХОДЫ ПО ОСНОВНЫМ СРЕДСТВАМ</t>
  </si>
  <si>
    <t>Капитальный ремонт основных средств</t>
  </si>
  <si>
    <t>31</t>
  </si>
  <si>
    <t>Приобретение основных средств</t>
  </si>
  <si>
    <t>Машины, оборудования и техника</t>
  </si>
  <si>
    <t>54</t>
  </si>
  <si>
    <t>Прочие машины и оборудование</t>
  </si>
  <si>
    <t>Мебель и офисное оборудование</t>
  </si>
  <si>
    <t>910</t>
  </si>
  <si>
    <t xml:space="preserve">Компьютерное оборудование, вычислительная, аудио-видео техника, информационная технология и принадлежности </t>
  </si>
  <si>
    <t>920</t>
  </si>
  <si>
    <t>Прочая техника</t>
  </si>
  <si>
    <t>Другие виды расходов по приобретению основных средств</t>
  </si>
  <si>
    <t>55</t>
  </si>
  <si>
    <t>Библиотечный фонд</t>
  </si>
  <si>
    <t>300</t>
  </si>
  <si>
    <t>ДРУГИЕ РАСХОДЫ</t>
  </si>
  <si>
    <t>Различные прочие расходы</t>
  </si>
  <si>
    <t>Текущие</t>
  </si>
  <si>
    <t>Кадастровые, землеустроительные и топографо-геодезические, картографические работы</t>
  </si>
  <si>
    <t>Прочие расходы</t>
  </si>
  <si>
    <t>190</t>
  </si>
  <si>
    <t>Электрон давлат харидларида иштирок этиш учун закалат тулови харажатлари</t>
  </si>
  <si>
    <t>140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</si>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</sst>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7" fillId="0" borderId="0"/>
    <xf numFmtId="0" fontId="6" fillId="2" borderId="0"/>
  </cellStyleXfs>
  <cellXfs count="39">
    <xf numFmtId="0" fontId="0" fillId="0" borderId="0" xfId="0"/>
    <xf numFmtId="165" fontId="23" fillId="33" borderId="10" xfId="42" applyNumberFormat="1" applyFont="1" applyFill="1" applyBorder="1" applyAlignment="1">
      <alignment horizontal="center" vertical="center"/>
    </xf>
    <xf numFmtId="165" fontId="24" fillId="33" borderId="10" xfId="42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textRotation="90" wrapText="1"/>
    </xf>
    <xf numFmtId="0" fontId="20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/>
    </xf>
    <xf numFmtId="0" fontId="22" fillId="0" borderId="0" xfId="0" applyFont="1"/>
    <xf numFmtId="0" fontId="19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1" fillId="33" borderId="10" xfId="36" applyFont="1" applyFill="1" applyBorder="1" applyAlignment="1">
      <alignment horizontal="left" vertical="center" wrapText="1"/>
    </xf>
    <xf numFmtId="0" fontId="19" fillId="0" borderId="0" xfId="0" applyFont="1"/>
    <xf numFmtId="0" fontId="28" fillId="33" borderId="10" xfId="36" applyFont="1" applyFill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6" fontId="19" fillId="0" borderId="15" xfId="0" applyNumberFormat="1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22" fillId="0" borderId="11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49" fontId="22" fillId="0" borderId="18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19" fillId="0" borderId="12" xfId="0" applyFont="1" applyBorder="1" applyAlignment="1">
      <alignment horizontal="left" wrapText="1"/>
    </xf>
    <xf numFmtId="0" fontId="2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"/>
  <sheetViews>
    <sheetView showGridLines="0" tabSelected="1" workbookViewId="0">
      <selection activeCell="C1" sqref="C1:F1"/>
    </sheetView>
  </sheetViews>
  <sheetFormatPr defaultColWidth="9.140625" defaultRowHeight="15" x14ac:dyDescent="0.25"/>
  <cols>
    <col min="1" max="1" width="43.5703125" style="7" bestFit="1" customWidth="1"/>
    <col min="2" max="2" width="4.7109375" style="7" customWidth="1"/>
    <col min="3" max="4" width="6.85546875" style="7" customWidth="1"/>
    <col min="5" max="6" width="21.28515625" style="7" customWidth="1"/>
    <col min="7" max="7" width="9.140625" style="7" customWidth="1"/>
    <col min="8" max="16384" width="9.140625" style="7"/>
  </cols>
  <sheetData>
    <row r="1" spans="1:6" ht="54.75" customHeight="1" x14ac:dyDescent="0.25">
      <c r="C1" s="35" t="s">
        <v>0</v>
      </c>
      <c r="D1" s="35"/>
      <c r="E1" s="35"/>
      <c r="F1" s="35"/>
    </row>
    <row r="2" spans="1:6" ht="44.25" customHeight="1" x14ac:dyDescent="0.25">
      <c r="A2" s="36" t="s">
        <v>1</v>
      </c>
      <c r="B2" s="36"/>
      <c r="C2" s="36"/>
      <c r="D2" s="36"/>
      <c r="E2" s="36"/>
      <c r="F2" s="36"/>
    </row>
    <row r="3" spans="1:6" x14ac:dyDescent="0.25">
      <c r="A3" s="37" t="s">
        <v>2</v>
      </c>
      <c r="B3" s="37"/>
      <c r="C3" s="37"/>
      <c r="D3" s="37"/>
      <c r="E3" s="37"/>
      <c r="F3" s="37"/>
    </row>
    <row r="5" spans="1:6" x14ac:dyDescent="0.25">
      <c r="A5" s="9" t="s">
        <v>3</v>
      </c>
      <c r="B5" s="38" t="s">
        <v>4</v>
      </c>
      <c r="C5" s="38"/>
      <c r="D5" s="38"/>
      <c r="E5" s="38"/>
      <c r="F5" s="38"/>
    </row>
    <row r="6" spans="1:6" x14ac:dyDescent="0.25">
      <c r="A6" s="9" t="s">
        <v>5</v>
      </c>
      <c r="B6" s="27" t="s">
        <v>6</v>
      </c>
      <c r="C6" s="27"/>
      <c r="D6" s="27"/>
      <c r="E6" s="27"/>
      <c r="F6" s="27"/>
    </row>
    <row r="7" spans="1:6" x14ac:dyDescent="0.25">
      <c r="A7" s="9" t="s">
        <v>7</v>
      </c>
      <c r="B7" s="27" t="s">
        <v>8</v>
      </c>
      <c r="C7" s="27"/>
      <c r="D7" s="27"/>
      <c r="E7" s="27"/>
      <c r="F7" s="27"/>
    </row>
    <row r="8" spans="1:6" x14ac:dyDescent="0.25">
      <c r="A8" s="9" t="s">
        <v>9</v>
      </c>
      <c r="B8" s="27" t="s">
        <v>10</v>
      </c>
      <c r="C8" s="27"/>
      <c r="D8" s="27"/>
      <c r="E8" s="27"/>
      <c r="F8" s="27"/>
    </row>
    <row r="9" spans="1:6" x14ac:dyDescent="0.25">
      <c r="A9" s="10" t="s">
        <v>11</v>
      </c>
      <c r="B9" s="28" t="s">
        <v>12</v>
      </c>
      <c r="C9" s="28"/>
      <c r="D9" s="28"/>
      <c r="E9" s="28"/>
      <c r="F9" s="28"/>
    </row>
    <row r="10" spans="1:6" ht="15.75" customHeight="1" x14ac:dyDescent="0.25">
      <c r="A10" s="29" t="s">
        <v>13</v>
      </c>
      <c r="B10" s="30"/>
      <c r="C10" s="30"/>
      <c r="D10" s="30"/>
      <c r="E10" s="31"/>
      <c r="F10" s="8" t="s">
        <v>14</v>
      </c>
    </row>
    <row r="11" spans="1:6" ht="15.75" customHeight="1" x14ac:dyDescent="0.25">
      <c r="A11" s="32" t="s">
        <v>15</v>
      </c>
      <c r="B11" s="33"/>
      <c r="C11" s="33"/>
      <c r="D11" s="33"/>
      <c r="E11" s="34"/>
      <c r="F11" s="1">
        <v>30487184.300000001</v>
      </c>
    </row>
    <row r="12" spans="1:6" ht="15.75" customHeight="1" x14ac:dyDescent="0.25">
      <c r="A12" s="21" t="s">
        <v>16</v>
      </c>
      <c r="B12" s="22"/>
      <c r="C12" s="22"/>
      <c r="D12" s="22"/>
      <c r="E12" s="23"/>
      <c r="F12" s="1">
        <f>F13+F18</f>
        <v>71918114.700000003</v>
      </c>
    </row>
    <row r="13" spans="1:6" ht="15.75" customHeight="1" x14ac:dyDescent="0.25">
      <c r="A13" s="18" t="s">
        <v>17</v>
      </c>
      <c r="B13" s="19"/>
      <c r="C13" s="19"/>
      <c r="D13" s="19"/>
      <c r="E13" s="20"/>
      <c r="F13" s="1">
        <f>SUM(F15:F17)</f>
        <v>71918114.700000003</v>
      </c>
    </row>
    <row r="14" spans="1:6" ht="15.75" customHeight="1" x14ac:dyDescent="0.25">
      <c r="A14" s="24" t="s">
        <v>18</v>
      </c>
      <c r="B14" s="25"/>
      <c r="C14" s="25"/>
      <c r="D14" s="25"/>
      <c r="E14" s="26"/>
      <c r="F14" s="1"/>
    </row>
    <row r="15" spans="1:6" x14ac:dyDescent="0.25">
      <c r="A15" s="24" t="s">
        <v>19</v>
      </c>
      <c r="B15" s="25"/>
      <c r="C15" s="25"/>
      <c r="D15" s="25"/>
      <c r="E15" s="26"/>
      <c r="F15" s="1">
        <v>0</v>
      </c>
    </row>
    <row r="16" spans="1:6" x14ac:dyDescent="0.25">
      <c r="A16" s="24" t="s">
        <v>20</v>
      </c>
      <c r="B16" s="25"/>
      <c r="C16" s="25"/>
      <c r="D16" s="25"/>
      <c r="E16" s="26"/>
      <c r="F16" s="2">
        <v>71918114.700000003</v>
      </c>
    </row>
    <row r="17" spans="1:6" x14ac:dyDescent="0.25">
      <c r="A17" s="24" t="s">
        <v>21</v>
      </c>
      <c r="B17" s="25"/>
      <c r="C17" s="25"/>
      <c r="D17" s="25"/>
      <c r="E17" s="26"/>
      <c r="F17" s="2">
        <v>0</v>
      </c>
    </row>
    <row r="18" spans="1:6" ht="15.75" customHeight="1" x14ac:dyDescent="0.25">
      <c r="A18" s="18" t="s">
        <v>22</v>
      </c>
      <c r="B18" s="19"/>
      <c r="C18" s="19"/>
      <c r="D18" s="19"/>
      <c r="E18" s="20"/>
      <c r="F18" s="2">
        <v>0</v>
      </c>
    </row>
    <row r="19" spans="1:6" ht="15.75" customHeight="1" x14ac:dyDescent="0.25">
      <c r="A19" s="21" t="s">
        <v>23</v>
      </c>
      <c r="B19" s="22"/>
      <c r="C19" s="22"/>
      <c r="D19" s="22"/>
      <c r="E19" s="23"/>
      <c r="F19" s="1">
        <f>F20+F21</f>
        <v>32955323.099999998</v>
      </c>
    </row>
    <row r="20" spans="1:6" ht="15.75" customHeight="1" x14ac:dyDescent="0.25">
      <c r="A20" s="21" t="s">
        <v>24</v>
      </c>
      <c r="B20" s="22"/>
      <c r="C20" s="22"/>
      <c r="D20" s="22"/>
      <c r="E20" s="23"/>
      <c r="F20" s="1">
        <v>31735835.699999999</v>
      </c>
    </row>
    <row r="21" spans="1:6" ht="15.75" customHeight="1" x14ac:dyDescent="0.25">
      <c r="A21" s="21" t="s">
        <v>25</v>
      </c>
      <c r="B21" s="22"/>
      <c r="C21" s="22"/>
      <c r="D21" s="22"/>
      <c r="E21" s="23"/>
      <c r="F21" s="1">
        <v>1219487.3999999999</v>
      </c>
    </row>
    <row r="22" spans="1:6" ht="15.75" customHeight="1" x14ac:dyDescent="0.25">
      <c r="A22" s="21" t="s">
        <v>26</v>
      </c>
      <c r="B22" s="22"/>
      <c r="C22" s="22"/>
      <c r="D22" s="22"/>
      <c r="E22" s="23"/>
      <c r="F22" s="1">
        <f>F11+F12-F19</f>
        <v>69449975.900000006</v>
      </c>
    </row>
    <row r="23" spans="1:6" ht="15.75" customHeight="1" x14ac:dyDescent="0.25">
      <c r="A23" s="21" t="s">
        <v>27</v>
      </c>
      <c r="B23" s="22"/>
      <c r="C23" s="22"/>
      <c r="D23" s="22"/>
      <c r="E23" s="23"/>
      <c r="F23" s="1">
        <v>0</v>
      </c>
    </row>
    <row r="24" spans="1:6" x14ac:dyDescent="0.25">
      <c r="A24" s="15" t="s">
        <v>28</v>
      </c>
      <c r="B24" s="15"/>
      <c r="C24" s="15"/>
      <c r="D24" s="15"/>
      <c r="E24" s="15"/>
      <c r="F24" s="15"/>
    </row>
    <row r="25" spans="1:6" ht="63" customHeight="1" x14ac:dyDescent="0.25">
      <c r="A25" s="3" t="s">
        <v>29</v>
      </c>
      <c r="B25" s="4" t="s">
        <v>30</v>
      </c>
      <c r="C25" s="4" t="s">
        <v>31</v>
      </c>
      <c r="D25" s="4" t="s">
        <v>32</v>
      </c>
      <c r="E25" s="5" t="s">
        <v>33</v>
      </c>
      <c r="F25" s="5" t="s">
        <v>34</v>
      </c>
    </row>
    <row r="26" spans="1:6" s="12" customFormat="1" ht="14.25" x14ac:dyDescent="0.2">
      <c r="A26" s="13" t="s">
        <v>35</v>
      </c>
      <c r="B26" s="14" t="s">
        <v>36</v>
      </c>
      <c r="C26" s="14" t="s">
        <v>36</v>
      </c>
      <c r="D26" s="14" t="s">
        <v>36</v>
      </c>
      <c r="E26" s="1">
        <v>31735835.699999999</v>
      </c>
      <c r="F26" s="1">
        <v>29493660.399999999</v>
      </c>
    </row>
    <row r="27" spans="1:6" s="12" customFormat="1" ht="25.5" x14ac:dyDescent="0.2">
      <c r="A27" s="13" t="s">
        <v>37</v>
      </c>
      <c r="B27" s="14" t="s">
        <v>36</v>
      </c>
      <c r="C27" s="14" t="s">
        <v>36</v>
      </c>
      <c r="D27" s="14" t="s">
        <v>36</v>
      </c>
      <c r="E27" s="1">
        <v>19360021.600000001</v>
      </c>
      <c r="F27" s="1">
        <v>19360901</v>
      </c>
    </row>
    <row r="28" spans="1:6" s="12" customFormat="1" ht="14.25" x14ac:dyDescent="0.2">
      <c r="A28" s="13" t="s">
        <v>38</v>
      </c>
      <c r="B28" s="14" t="s">
        <v>39</v>
      </c>
      <c r="C28" s="14" t="s">
        <v>40</v>
      </c>
      <c r="D28" s="14" t="s">
        <v>36</v>
      </c>
      <c r="E28" s="1">
        <v>17990626.399999999</v>
      </c>
      <c r="F28" s="1">
        <v>17989481.399999999</v>
      </c>
    </row>
    <row r="29" spans="1:6" s="12" customFormat="1" ht="14.25" x14ac:dyDescent="0.2">
      <c r="A29" s="13" t="s">
        <v>41</v>
      </c>
      <c r="B29" s="14" t="s">
        <v>39</v>
      </c>
      <c r="C29" s="14" t="s">
        <v>42</v>
      </c>
      <c r="D29" s="14" t="s">
        <v>36</v>
      </c>
      <c r="E29" s="1">
        <v>17990626.399999999</v>
      </c>
      <c r="F29" s="1">
        <v>17989481.399999999</v>
      </c>
    </row>
    <row r="30" spans="1:6" x14ac:dyDescent="0.25">
      <c r="A30" s="11" t="s">
        <v>43</v>
      </c>
      <c r="B30" s="6" t="s">
        <v>39</v>
      </c>
      <c r="C30" s="6" t="s">
        <v>42</v>
      </c>
      <c r="D30" s="6" t="s">
        <v>44</v>
      </c>
      <c r="E30" s="2">
        <v>17990626.399999999</v>
      </c>
      <c r="F30" s="2">
        <v>17989481.399999999</v>
      </c>
    </row>
    <row r="31" spans="1:6" s="12" customFormat="1" ht="14.25" x14ac:dyDescent="0.2">
      <c r="A31" s="13" t="s">
        <v>45</v>
      </c>
      <c r="B31" s="14" t="s">
        <v>46</v>
      </c>
      <c r="C31" s="14" t="s">
        <v>42</v>
      </c>
      <c r="D31" s="14" t="s">
        <v>44</v>
      </c>
      <c r="E31" s="1">
        <v>278817.5</v>
      </c>
      <c r="F31" s="1">
        <v>278817.5</v>
      </c>
    </row>
    <row r="32" spans="1:6" x14ac:dyDescent="0.25">
      <c r="A32" s="11" t="s">
        <v>47</v>
      </c>
      <c r="B32" s="6" t="s">
        <v>46</v>
      </c>
      <c r="C32" s="6" t="s">
        <v>42</v>
      </c>
      <c r="D32" s="6" t="s">
        <v>48</v>
      </c>
      <c r="E32" s="2">
        <v>42110.7</v>
      </c>
      <c r="F32" s="2">
        <v>42110.7</v>
      </c>
    </row>
    <row r="33" spans="1:6" x14ac:dyDescent="0.25">
      <c r="A33" s="11" t="s">
        <v>49</v>
      </c>
      <c r="B33" s="6" t="s">
        <v>46</v>
      </c>
      <c r="C33" s="6" t="s">
        <v>42</v>
      </c>
      <c r="D33" s="6" t="s">
        <v>50</v>
      </c>
      <c r="E33" s="2">
        <v>236706.8</v>
      </c>
      <c r="F33" s="2">
        <v>236706.8</v>
      </c>
    </row>
    <row r="34" spans="1:6" x14ac:dyDescent="0.25">
      <c r="A34" s="11" t="s">
        <v>51</v>
      </c>
      <c r="B34" s="6" t="s">
        <v>52</v>
      </c>
      <c r="C34" s="6" t="s">
        <v>53</v>
      </c>
      <c r="D34" s="6" t="s">
        <v>54</v>
      </c>
      <c r="E34" s="2">
        <v>1090577.7</v>
      </c>
      <c r="F34" s="2">
        <v>1092602.1000000001</v>
      </c>
    </row>
    <row r="35" spans="1:6" s="12" customFormat="1" ht="14.25" x14ac:dyDescent="0.2">
      <c r="A35" s="13" t="s">
        <v>55</v>
      </c>
      <c r="B35" s="14" t="s">
        <v>36</v>
      </c>
      <c r="C35" s="14" t="s">
        <v>36</v>
      </c>
      <c r="D35" s="14" t="s">
        <v>36</v>
      </c>
      <c r="E35" s="1">
        <v>4497601.7</v>
      </c>
      <c r="F35" s="1">
        <v>4497601.7</v>
      </c>
    </row>
    <row r="36" spans="1:6" s="12" customFormat="1" ht="14.25" x14ac:dyDescent="0.2">
      <c r="A36" s="13" t="s">
        <v>56</v>
      </c>
      <c r="B36" s="14" t="s">
        <v>39</v>
      </c>
      <c r="C36" s="14" t="s">
        <v>57</v>
      </c>
      <c r="D36" s="14" t="s">
        <v>36</v>
      </c>
      <c r="E36" s="1">
        <v>4497601.7</v>
      </c>
      <c r="F36" s="1">
        <v>4497601.7</v>
      </c>
    </row>
    <row r="37" spans="1:6" s="12" customFormat="1" ht="25.5" x14ac:dyDescent="0.2">
      <c r="A37" s="13" t="s">
        <v>58</v>
      </c>
      <c r="B37" s="14" t="s">
        <v>39</v>
      </c>
      <c r="C37" s="14" t="s">
        <v>53</v>
      </c>
      <c r="D37" s="14" t="s">
        <v>36</v>
      </c>
      <c r="E37" s="1">
        <v>4497601.7</v>
      </c>
      <c r="F37" s="1">
        <v>4497601.7</v>
      </c>
    </row>
    <row r="38" spans="1:6" x14ac:dyDescent="0.25">
      <c r="A38" s="11" t="s">
        <v>59</v>
      </c>
      <c r="B38" s="6" t="s">
        <v>39</v>
      </c>
      <c r="C38" s="6" t="s">
        <v>53</v>
      </c>
      <c r="D38" s="6" t="s">
        <v>44</v>
      </c>
      <c r="E38" s="2">
        <v>4484209.7</v>
      </c>
      <c r="F38" s="2">
        <v>4484209.7</v>
      </c>
    </row>
    <row r="39" spans="1:6" x14ac:dyDescent="0.25">
      <c r="A39" s="11" t="s">
        <v>60</v>
      </c>
      <c r="B39" s="6" t="s">
        <v>39</v>
      </c>
      <c r="C39" s="6" t="s">
        <v>53</v>
      </c>
      <c r="D39" s="6" t="s">
        <v>61</v>
      </c>
      <c r="E39" s="2">
        <v>13392</v>
      </c>
      <c r="F39" s="2">
        <v>13392</v>
      </c>
    </row>
    <row r="40" spans="1:6" s="12" customFormat="1" ht="14.25" x14ac:dyDescent="0.2">
      <c r="A40" s="13" t="s">
        <v>62</v>
      </c>
      <c r="B40" s="14" t="s">
        <v>36</v>
      </c>
      <c r="C40" s="14" t="s">
        <v>36</v>
      </c>
      <c r="D40" s="14" t="s">
        <v>36</v>
      </c>
      <c r="E40" s="1">
        <v>1867631.2</v>
      </c>
      <c r="F40" s="1">
        <v>1867631.2</v>
      </c>
    </row>
    <row r="41" spans="1:6" s="12" customFormat="1" ht="14.25" x14ac:dyDescent="0.2">
      <c r="A41" s="13" t="s">
        <v>63</v>
      </c>
      <c r="B41" s="14" t="s">
        <v>64</v>
      </c>
      <c r="C41" s="14" t="s">
        <v>57</v>
      </c>
      <c r="D41" s="14" t="s">
        <v>36</v>
      </c>
      <c r="E41" s="1">
        <v>1867631.2</v>
      </c>
      <c r="F41" s="1">
        <v>1867631.2</v>
      </c>
    </row>
    <row r="42" spans="1:6" s="12" customFormat="1" ht="14.25" x14ac:dyDescent="0.2">
      <c r="A42" s="13" t="s">
        <v>65</v>
      </c>
      <c r="B42" s="14" t="s">
        <v>64</v>
      </c>
      <c r="C42" s="14" t="s">
        <v>53</v>
      </c>
      <c r="D42" s="14" t="s">
        <v>36</v>
      </c>
      <c r="E42" s="1">
        <v>1867631.2</v>
      </c>
      <c r="F42" s="1">
        <v>1867631.2</v>
      </c>
    </row>
    <row r="43" spans="1:6" x14ac:dyDescent="0.25">
      <c r="A43" s="11" t="s">
        <v>66</v>
      </c>
      <c r="B43" s="6" t="s">
        <v>64</v>
      </c>
      <c r="C43" s="6" t="s">
        <v>53</v>
      </c>
      <c r="D43" s="6" t="s">
        <v>61</v>
      </c>
      <c r="E43" s="2">
        <v>1867631.2</v>
      </c>
      <c r="F43" s="2">
        <v>1867631.2</v>
      </c>
    </row>
    <row r="44" spans="1:6" s="12" customFormat="1" ht="14.25" x14ac:dyDescent="0.2">
      <c r="A44" s="13" t="s">
        <v>67</v>
      </c>
      <c r="B44" s="14" t="s">
        <v>36</v>
      </c>
      <c r="C44" s="14" t="s">
        <v>36</v>
      </c>
      <c r="D44" s="14" t="s">
        <v>36</v>
      </c>
      <c r="E44" s="1">
        <v>6010581.2000000002</v>
      </c>
      <c r="F44" s="1">
        <v>3767526.5</v>
      </c>
    </row>
    <row r="45" spans="1:6" s="12" customFormat="1" ht="14.25" x14ac:dyDescent="0.2">
      <c r="A45" s="13" t="s">
        <v>68</v>
      </c>
      <c r="B45" s="14" t="s">
        <v>69</v>
      </c>
      <c r="C45" s="14" t="s">
        <v>36</v>
      </c>
      <c r="D45" s="14" t="s">
        <v>36</v>
      </c>
      <c r="E45" s="1">
        <v>3558303.1</v>
      </c>
      <c r="F45" s="1">
        <v>3614394</v>
      </c>
    </row>
    <row r="46" spans="1:6" s="12" customFormat="1" ht="14.25" x14ac:dyDescent="0.2">
      <c r="A46" s="13" t="s">
        <v>70</v>
      </c>
      <c r="B46" s="14" t="s">
        <v>69</v>
      </c>
      <c r="C46" s="14" t="s">
        <v>40</v>
      </c>
      <c r="D46" s="14" t="s">
        <v>36</v>
      </c>
      <c r="E46" s="1">
        <v>51984.1</v>
      </c>
      <c r="F46" s="1">
        <v>51984.1</v>
      </c>
    </row>
    <row r="47" spans="1:6" x14ac:dyDescent="0.25">
      <c r="A47" s="11" t="s">
        <v>71</v>
      </c>
      <c r="B47" s="6" t="s">
        <v>69</v>
      </c>
      <c r="C47" s="6" t="s">
        <v>42</v>
      </c>
      <c r="D47" s="6" t="s">
        <v>72</v>
      </c>
      <c r="E47" s="2">
        <v>51984.1</v>
      </c>
      <c r="F47" s="2">
        <v>51984.1</v>
      </c>
    </row>
    <row r="48" spans="1:6" s="12" customFormat="1" ht="14.25" x14ac:dyDescent="0.2">
      <c r="A48" s="13" t="s">
        <v>73</v>
      </c>
      <c r="B48" s="14" t="s">
        <v>69</v>
      </c>
      <c r="C48" s="14" t="s">
        <v>57</v>
      </c>
      <c r="D48" s="14" t="s">
        <v>36</v>
      </c>
      <c r="E48" s="1">
        <v>256593.8</v>
      </c>
      <c r="F48" s="1">
        <v>323387.8</v>
      </c>
    </row>
    <row r="49" spans="1:6" x14ac:dyDescent="0.25">
      <c r="A49" s="11" t="s">
        <v>74</v>
      </c>
      <c r="B49" s="6" t="s">
        <v>69</v>
      </c>
      <c r="C49" s="6" t="s">
        <v>53</v>
      </c>
      <c r="D49" s="6" t="s">
        <v>72</v>
      </c>
      <c r="E49" s="2">
        <v>250215.8</v>
      </c>
      <c r="F49" s="2">
        <v>317009.8</v>
      </c>
    </row>
    <row r="50" spans="1:6" ht="38.25" x14ac:dyDescent="0.25">
      <c r="A50" s="11" t="s">
        <v>75</v>
      </c>
      <c r="B50" s="6" t="s">
        <v>69</v>
      </c>
      <c r="C50" s="6" t="s">
        <v>76</v>
      </c>
      <c r="D50" s="6" t="s">
        <v>72</v>
      </c>
      <c r="E50" s="2">
        <v>6378</v>
      </c>
      <c r="F50" s="2">
        <v>6378</v>
      </c>
    </row>
    <row r="51" spans="1:6" s="12" customFormat="1" ht="14.25" x14ac:dyDescent="0.2">
      <c r="A51" s="13" t="s">
        <v>77</v>
      </c>
      <c r="B51" s="14" t="s">
        <v>69</v>
      </c>
      <c r="C51" s="14" t="s">
        <v>78</v>
      </c>
      <c r="D51" s="14" t="s">
        <v>36</v>
      </c>
      <c r="E51" s="1">
        <v>2377948.4</v>
      </c>
      <c r="F51" s="1">
        <v>2389410.2000000002</v>
      </c>
    </row>
    <row r="52" spans="1:6" s="12" customFormat="1" ht="14.25" x14ac:dyDescent="0.2">
      <c r="A52" s="13" t="s">
        <v>79</v>
      </c>
      <c r="B52" s="14" t="s">
        <v>69</v>
      </c>
      <c r="C52" s="14" t="s">
        <v>80</v>
      </c>
      <c r="D52" s="14" t="s">
        <v>36</v>
      </c>
      <c r="E52" s="1">
        <v>1275264.3</v>
      </c>
      <c r="F52" s="1">
        <v>1286726</v>
      </c>
    </row>
    <row r="53" spans="1:6" x14ac:dyDescent="0.25">
      <c r="A53" s="11" t="s">
        <v>66</v>
      </c>
      <c r="B53" s="6" t="s">
        <v>69</v>
      </c>
      <c r="C53" s="6" t="s">
        <v>80</v>
      </c>
      <c r="D53" s="6" t="s">
        <v>61</v>
      </c>
      <c r="E53" s="2">
        <v>1275264.3</v>
      </c>
      <c r="F53" s="2">
        <v>1286726</v>
      </c>
    </row>
    <row r="54" spans="1:6" s="12" customFormat="1" ht="14.25" x14ac:dyDescent="0.2">
      <c r="A54" s="13" t="s">
        <v>81</v>
      </c>
      <c r="B54" s="14" t="s">
        <v>69</v>
      </c>
      <c r="C54" s="14" t="s">
        <v>82</v>
      </c>
      <c r="D54" s="14" t="s">
        <v>36</v>
      </c>
      <c r="E54" s="1">
        <v>1030160.2</v>
      </c>
      <c r="F54" s="1">
        <v>1030160.2</v>
      </c>
    </row>
    <row r="55" spans="1:6" x14ac:dyDescent="0.25">
      <c r="A55" s="11" t="s">
        <v>83</v>
      </c>
      <c r="B55" s="6" t="s">
        <v>69</v>
      </c>
      <c r="C55" s="6" t="s">
        <v>82</v>
      </c>
      <c r="D55" s="6" t="s">
        <v>84</v>
      </c>
      <c r="E55" s="2">
        <v>1030160.2</v>
      </c>
      <c r="F55" s="2">
        <v>1030160.2</v>
      </c>
    </row>
    <row r="56" spans="1:6" ht="25.5" x14ac:dyDescent="0.25">
      <c r="A56" s="11" t="s">
        <v>85</v>
      </c>
      <c r="B56" s="6" t="s">
        <v>69</v>
      </c>
      <c r="C56" s="6" t="s">
        <v>86</v>
      </c>
      <c r="D56" s="6" t="s">
        <v>72</v>
      </c>
      <c r="E56" s="2">
        <v>72524</v>
      </c>
      <c r="F56" s="2">
        <v>72524</v>
      </c>
    </row>
    <row r="57" spans="1:6" s="12" customFormat="1" ht="14.25" x14ac:dyDescent="0.2">
      <c r="A57" s="13" t="s">
        <v>87</v>
      </c>
      <c r="B57" s="14" t="s">
        <v>69</v>
      </c>
      <c r="C57" s="14" t="s">
        <v>88</v>
      </c>
      <c r="D57" s="14" t="s">
        <v>36</v>
      </c>
      <c r="E57" s="1">
        <v>418732.2</v>
      </c>
      <c r="F57" s="1">
        <v>393567.4</v>
      </c>
    </row>
    <row r="58" spans="1:6" s="12" customFormat="1" ht="14.25" x14ac:dyDescent="0.2">
      <c r="A58" s="13" t="s">
        <v>89</v>
      </c>
      <c r="B58" s="14" t="s">
        <v>69</v>
      </c>
      <c r="C58" s="14" t="s">
        <v>90</v>
      </c>
      <c r="D58" s="14" t="s">
        <v>36</v>
      </c>
      <c r="E58" s="1">
        <v>418732.2</v>
      </c>
      <c r="F58" s="1">
        <v>393567.4</v>
      </c>
    </row>
    <row r="59" spans="1:6" s="12" customFormat="1" ht="14.25" x14ac:dyDescent="0.2">
      <c r="A59" s="13" t="s">
        <v>91</v>
      </c>
      <c r="B59" s="14" t="s">
        <v>69</v>
      </c>
      <c r="C59" s="14" t="s">
        <v>90</v>
      </c>
      <c r="D59" s="14" t="s">
        <v>44</v>
      </c>
      <c r="E59" s="1">
        <v>178549.7</v>
      </c>
      <c r="F59" s="1">
        <v>141183.29999999999</v>
      </c>
    </row>
    <row r="60" spans="1:6" x14ac:dyDescent="0.25">
      <c r="A60" s="11" t="s">
        <v>92</v>
      </c>
      <c r="B60" s="6" t="s">
        <v>69</v>
      </c>
      <c r="C60" s="6" t="s">
        <v>90</v>
      </c>
      <c r="D60" s="6" t="s">
        <v>93</v>
      </c>
      <c r="E60" s="2">
        <v>170819.20000000001</v>
      </c>
      <c r="F60" s="2">
        <v>125820.9</v>
      </c>
    </row>
    <row r="61" spans="1:6" x14ac:dyDescent="0.25">
      <c r="A61" s="11" t="s">
        <v>94</v>
      </c>
      <c r="B61" s="6" t="s">
        <v>69</v>
      </c>
      <c r="C61" s="6" t="s">
        <v>90</v>
      </c>
      <c r="D61" s="6" t="s">
        <v>48</v>
      </c>
      <c r="E61" s="2">
        <v>7730.5</v>
      </c>
      <c r="F61" s="2">
        <v>15362.5</v>
      </c>
    </row>
    <row r="62" spans="1:6" x14ac:dyDescent="0.25">
      <c r="A62" s="11" t="s">
        <v>95</v>
      </c>
      <c r="B62" s="6" t="s">
        <v>69</v>
      </c>
      <c r="C62" s="6" t="s">
        <v>90</v>
      </c>
      <c r="D62" s="6" t="s">
        <v>61</v>
      </c>
      <c r="E62" s="2">
        <v>86751.4</v>
      </c>
      <c r="F62" s="2">
        <v>23820</v>
      </c>
    </row>
    <row r="63" spans="1:6" s="12" customFormat="1" ht="38.25" x14ac:dyDescent="0.2">
      <c r="A63" s="13" t="s">
        <v>96</v>
      </c>
      <c r="B63" s="14" t="s">
        <v>69</v>
      </c>
      <c r="C63" s="14" t="s">
        <v>90</v>
      </c>
      <c r="D63" s="14" t="s">
        <v>54</v>
      </c>
      <c r="E63" s="1">
        <v>1999.3</v>
      </c>
      <c r="F63" s="1">
        <v>2999.3</v>
      </c>
    </row>
    <row r="64" spans="1:6" ht="25.5" x14ac:dyDescent="0.25">
      <c r="A64" s="11" t="s">
        <v>97</v>
      </c>
      <c r="B64" s="6" t="s">
        <v>69</v>
      </c>
      <c r="C64" s="6" t="s">
        <v>90</v>
      </c>
      <c r="D64" s="6" t="s">
        <v>98</v>
      </c>
      <c r="E64" s="2">
        <v>1999.3</v>
      </c>
      <c r="F64" s="2">
        <v>2999.3</v>
      </c>
    </row>
    <row r="65" spans="1:6" x14ac:dyDescent="0.25">
      <c r="A65" s="11" t="s">
        <v>99</v>
      </c>
      <c r="B65" s="6" t="s">
        <v>69</v>
      </c>
      <c r="C65" s="6" t="s">
        <v>90</v>
      </c>
      <c r="D65" s="6" t="s">
        <v>100</v>
      </c>
      <c r="E65" s="2">
        <v>11432.6</v>
      </c>
      <c r="F65" s="2">
        <v>9544.2999999999993</v>
      </c>
    </row>
    <row r="66" spans="1:6" x14ac:dyDescent="0.25">
      <c r="A66" s="11" t="s">
        <v>101</v>
      </c>
      <c r="B66" s="6" t="s">
        <v>69</v>
      </c>
      <c r="C66" s="6" t="s">
        <v>90</v>
      </c>
      <c r="D66" s="6" t="s">
        <v>102</v>
      </c>
      <c r="E66" s="2">
        <v>139999.20000000001</v>
      </c>
      <c r="F66" s="2">
        <v>216020.5</v>
      </c>
    </row>
    <row r="67" spans="1:6" s="12" customFormat="1" ht="14.25" x14ac:dyDescent="0.2">
      <c r="A67" s="13" t="s">
        <v>103</v>
      </c>
      <c r="B67" s="14" t="s">
        <v>69</v>
      </c>
      <c r="C67" s="14" t="s">
        <v>104</v>
      </c>
      <c r="D67" s="14" t="s">
        <v>36</v>
      </c>
      <c r="E67" s="1">
        <v>453044.6</v>
      </c>
      <c r="F67" s="1">
        <v>456044.6</v>
      </c>
    </row>
    <row r="68" spans="1:6" x14ac:dyDescent="0.25">
      <c r="A68" s="11" t="s">
        <v>105</v>
      </c>
      <c r="B68" s="6" t="s">
        <v>69</v>
      </c>
      <c r="C68" s="6" t="s">
        <v>106</v>
      </c>
      <c r="D68" s="6" t="s">
        <v>72</v>
      </c>
      <c r="E68" s="2">
        <v>12912</v>
      </c>
      <c r="F68" s="2">
        <v>12912</v>
      </c>
    </row>
    <row r="69" spans="1:6" s="12" customFormat="1" ht="25.5" x14ac:dyDescent="0.2">
      <c r="A69" s="13" t="s">
        <v>107</v>
      </c>
      <c r="B69" s="14" t="s">
        <v>69</v>
      </c>
      <c r="C69" s="14" t="s">
        <v>108</v>
      </c>
      <c r="D69" s="14" t="s">
        <v>36</v>
      </c>
      <c r="E69" s="1">
        <v>28703</v>
      </c>
      <c r="F69" s="1">
        <v>28703</v>
      </c>
    </row>
    <row r="70" spans="1:6" x14ac:dyDescent="0.25">
      <c r="A70" s="11" t="s">
        <v>109</v>
      </c>
      <c r="B70" s="6" t="s">
        <v>69</v>
      </c>
      <c r="C70" s="6" t="s">
        <v>108</v>
      </c>
      <c r="D70" s="6" t="s">
        <v>44</v>
      </c>
      <c r="E70" s="2">
        <v>900</v>
      </c>
      <c r="F70" s="2">
        <v>900</v>
      </c>
    </row>
    <row r="71" spans="1:6" x14ac:dyDescent="0.25">
      <c r="A71" s="11" t="s">
        <v>110</v>
      </c>
      <c r="B71" s="6" t="s">
        <v>69</v>
      </c>
      <c r="C71" s="6" t="s">
        <v>108</v>
      </c>
      <c r="D71" s="6" t="s">
        <v>61</v>
      </c>
      <c r="E71" s="2">
        <v>27803</v>
      </c>
      <c r="F71" s="2">
        <v>27803</v>
      </c>
    </row>
    <row r="72" spans="1:6" x14ac:dyDescent="0.25">
      <c r="A72" s="11" t="s">
        <v>111</v>
      </c>
      <c r="B72" s="6" t="s">
        <v>69</v>
      </c>
      <c r="C72" s="6" t="s">
        <v>112</v>
      </c>
      <c r="D72" s="6" t="s">
        <v>72</v>
      </c>
      <c r="E72" s="2">
        <v>105010.6</v>
      </c>
      <c r="F72" s="2">
        <v>105010.6</v>
      </c>
    </row>
    <row r="73" spans="1:6" s="12" customFormat="1" ht="14.25" x14ac:dyDescent="0.2">
      <c r="A73" s="13" t="s">
        <v>113</v>
      </c>
      <c r="B73" s="14" t="s">
        <v>69</v>
      </c>
      <c r="C73" s="14" t="s">
        <v>114</v>
      </c>
      <c r="D73" s="14" t="s">
        <v>36</v>
      </c>
      <c r="E73" s="1">
        <v>306419</v>
      </c>
      <c r="F73" s="1">
        <v>309419</v>
      </c>
    </row>
    <row r="74" spans="1:6" x14ac:dyDescent="0.25">
      <c r="A74" s="11" t="s">
        <v>113</v>
      </c>
      <c r="B74" s="6" t="s">
        <v>69</v>
      </c>
      <c r="C74" s="6" t="s">
        <v>114</v>
      </c>
      <c r="D74" s="6" t="s">
        <v>115</v>
      </c>
      <c r="E74" s="2">
        <v>306419</v>
      </c>
      <c r="F74" s="2">
        <v>309419</v>
      </c>
    </row>
    <row r="75" spans="1:6" s="12" customFormat="1" ht="14.25" x14ac:dyDescent="0.2">
      <c r="A75" s="13" t="s">
        <v>116</v>
      </c>
      <c r="B75" s="14" t="s">
        <v>64</v>
      </c>
      <c r="C75" s="14" t="s">
        <v>36</v>
      </c>
      <c r="D75" s="14" t="s">
        <v>36</v>
      </c>
      <c r="E75" s="1">
        <v>2363973.1</v>
      </c>
      <c r="F75" s="1">
        <v>65418.3</v>
      </c>
    </row>
    <row r="76" spans="1:6" s="12" customFormat="1" ht="14.25" x14ac:dyDescent="0.2">
      <c r="A76" s="13" t="s">
        <v>117</v>
      </c>
      <c r="B76" s="14" t="s">
        <v>64</v>
      </c>
      <c r="C76" s="14" t="s">
        <v>78</v>
      </c>
      <c r="D76" s="14" t="s">
        <v>36</v>
      </c>
      <c r="E76" s="1">
        <v>0</v>
      </c>
      <c r="F76" s="1">
        <v>-11461.7</v>
      </c>
    </row>
    <row r="77" spans="1:6" s="12" customFormat="1" ht="14.25" x14ac:dyDescent="0.2">
      <c r="A77" s="13" t="s">
        <v>79</v>
      </c>
      <c r="B77" s="14" t="s">
        <v>64</v>
      </c>
      <c r="C77" s="14" t="s">
        <v>118</v>
      </c>
      <c r="D77" s="14" t="s">
        <v>36</v>
      </c>
      <c r="E77" s="1">
        <v>0</v>
      </c>
      <c r="F77" s="1">
        <v>-11461.7</v>
      </c>
    </row>
    <row r="78" spans="1:6" x14ac:dyDescent="0.25">
      <c r="A78" s="11" t="s">
        <v>66</v>
      </c>
      <c r="B78" s="6" t="s">
        <v>64</v>
      </c>
      <c r="C78" s="6" t="s">
        <v>118</v>
      </c>
      <c r="D78" s="6" t="s">
        <v>61</v>
      </c>
      <c r="E78" s="2">
        <v>0</v>
      </c>
      <c r="F78" s="2">
        <v>-11461.7</v>
      </c>
    </row>
    <row r="79" spans="1:6" s="12" customFormat="1" ht="14.25" x14ac:dyDescent="0.2">
      <c r="A79" s="13" t="s">
        <v>119</v>
      </c>
      <c r="B79" s="14" t="s">
        <v>64</v>
      </c>
      <c r="C79" s="14" t="s">
        <v>88</v>
      </c>
      <c r="D79" s="14" t="s">
        <v>36</v>
      </c>
      <c r="E79" s="1">
        <v>2363973.1</v>
      </c>
      <c r="F79" s="1">
        <v>76880</v>
      </c>
    </row>
    <row r="80" spans="1:6" s="12" customFormat="1" ht="14.25" x14ac:dyDescent="0.2">
      <c r="A80" s="13" t="s">
        <v>120</v>
      </c>
      <c r="B80" s="14" t="s">
        <v>64</v>
      </c>
      <c r="C80" s="14" t="s">
        <v>121</v>
      </c>
      <c r="D80" s="14" t="s">
        <v>36</v>
      </c>
      <c r="E80" s="1">
        <v>1852785.9</v>
      </c>
      <c r="F80" s="1">
        <v>76880</v>
      </c>
    </row>
    <row r="81" spans="1:6" s="12" customFormat="1" ht="14.25" x14ac:dyDescent="0.2">
      <c r="A81" s="13" t="s">
        <v>122</v>
      </c>
      <c r="B81" s="14" t="s">
        <v>64</v>
      </c>
      <c r="C81" s="14" t="s">
        <v>121</v>
      </c>
      <c r="D81" s="14" t="s">
        <v>84</v>
      </c>
      <c r="E81" s="1">
        <v>1852785.9</v>
      </c>
      <c r="F81" s="1">
        <v>76880</v>
      </c>
    </row>
    <row r="82" spans="1:6" x14ac:dyDescent="0.25">
      <c r="A82" s="11" t="s">
        <v>123</v>
      </c>
      <c r="B82" s="6" t="s">
        <v>64</v>
      </c>
      <c r="C82" s="6" t="s">
        <v>121</v>
      </c>
      <c r="D82" s="6" t="s">
        <v>124</v>
      </c>
      <c r="E82" s="2">
        <v>172501.1</v>
      </c>
      <c r="F82" s="2">
        <v>513.6</v>
      </c>
    </row>
    <row r="83" spans="1:6" ht="38.25" x14ac:dyDescent="0.25">
      <c r="A83" s="11" t="s">
        <v>125</v>
      </c>
      <c r="B83" s="6" t="s">
        <v>64</v>
      </c>
      <c r="C83" s="6" t="s">
        <v>121</v>
      </c>
      <c r="D83" s="6" t="s">
        <v>126</v>
      </c>
      <c r="E83" s="2">
        <v>385818.2</v>
      </c>
      <c r="F83" s="2">
        <v>28221</v>
      </c>
    </row>
    <row r="84" spans="1:6" x14ac:dyDescent="0.25">
      <c r="A84" s="11" t="s">
        <v>127</v>
      </c>
      <c r="B84" s="6" t="s">
        <v>64</v>
      </c>
      <c r="C84" s="6" t="s">
        <v>121</v>
      </c>
      <c r="D84" s="6" t="s">
        <v>115</v>
      </c>
      <c r="E84" s="2">
        <v>1294466.7</v>
      </c>
      <c r="F84" s="2">
        <v>48145.5</v>
      </c>
    </row>
    <row r="85" spans="1:6" s="12" customFormat="1" ht="25.5" x14ac:dyDescent="0.2">
      <c r="A85" s="13" t="s">
        <v>128</v>
      </c>
      <c r="B85" s="14" t="s">
        <v>64</v>
      </c>
      <c r="C85" s="14" t="s">
        <v>129</v>
      </c>
      <c r="D85" s="14" t="s">
        <v>36</v>
      </c>
      <c r="E85" s="1">
        <v>511187.20000000001</v>
      </c>
      <c r="F85" s="1">
        <v>0</v>
      </c>
    </row>
    <row r="86" spans="1:6" x14ac:dyDescent="0.25">
      <c r="A86" s="11" t="s">
        <v>130</v>
      </c>
      <c r="B86" s="6" t="s">
        <v>64</v>
      </c>
      <c r="C86" s="6" t="s">
        <v>129</v>
      </c>
      <c r="D86" s="6" t="s">
        <v>131</v>
      </c>
      <c r="E86" s="2">
        <v>511187.20000000001</v>
      </c>
      <c r="F86" s="2">
        <v>0</v>
      </c>
    </row>
    <row r="87" spans="1:6" s="12" customFormat="1" ht="14.25" x14ac:dyDescent="0.2">
      <c r="A87" s="13" t="s">
        <v>132</v>
      </c>
      <c r="B87" s="14" t="s">
        <v>52</v>
      </c>
      <c r="C87" s="14" t="s">
        <v>36</v>
      </c>
      <c r="D87" s="14" t="s">
        <v>36</v>
      </c>
      <c r="E87" s="1">
        <v>88305</v>
      </c>
      <c r="F87" s="1">
        <v>87714.2</v>
      </c>
    </row>
    <row r="88" spans="1:6" s="12" customFormat="1" ht="14.25" x14ac:dyDescent="0.2">
      <c r="A88" s="13" t="s">
        <v>133</v>
      </c>
      <c r="B88" s="14" t="s">
        <v>52</v>
      </c>
      <c r="C88" s="14" t="s">
        <v>57</v>
      </c>
      <c r="D88" s="14" t="s">
        <v>36</v>
      </c>
      <c r="E88" s="1">
        <v>88305</v>
      </c>
      <c r="F88" s="1">
        <v>87714.2</v>
      </c>
    </row>
    <row r="89" spans="1:6" s="12" customFormat="1" ht="14.25" x14ac:dyDescent="0.2">
      <c r="A89" s="13" t="s">
        <v>134</v>
      </c>
      <c r="B89" s="14" t="s">
        <v>52</v>
      </c>
      <c r="C89" s="14" t="s">
        <v>53</v>
      </c>
      <c r="D89" s="14" t="s">
        <v>36</v>
      </c>
      <c r="E89" s="1">
        <v>88305</v>
      </c>
      <c r="F89" s="1">
        <v>87714.2</v>
      </c>
    </row>
    <row r="90" spans="1:6" s="12" customFormat="1" ht="14.25" x14ac:dyDescent="0.2">
      <c r="A90" s="13" t="s">
        <v>133</v>
      </c>
      <c r="B90" s="14" t="s">
        <v>52</v>
      </c>
      <c r="C90" s="14" t="s">
        <v>53</v>
      </c>
      <c r="D90" s="14" t="s">
        <v>44</v>
      </c>
      <c r="E90" s="1">
        <v>88305</v>
      </c>
      <c r="F90" s="1">
        <v>87714.2</v>
      </c>
    </row>
    <row r="91" spans="1:6" ht="25.5" x14ac:dyDescent="0.25">
      <c r="A91" s="11" t="s">
        <v>135</v>
      </c>
      <c r="B91" s="6" t="s">
        <v>52</v>
      </c>
      <c r="C91" s="6" t="s">
        <v>53</v>
      </c>
      <c r="D91" s="6" t="s">
        <v>93</v>
      </c>
      <c r="E91" s="2">
        <v>10950</v>
      </c>
      <c r="F91" s="2">
        <v>10950</v>
      </c>
    </row>
    <row r="92" spans="1:6" x14ac:dyDescent="0.25">
      <c r="A92" s="11" t="s">
        <v>136</v>
      </c>
      <c r="B92" s="6" t="s">
        <v>52</v>
      </c>
      <c r="C92" s="6" t="s">
        <v>53</v>
      </c>
      <c r="D92" s="6" t="s">
        <v>137</v>
      </c>
      <c r="E92" s="2">
        <v>75355</v>
      </c>
      <c r="F92" s="2">
        <v>75355</v>
      </c>
    </row>
    <row r="93" spans="1:6" ht="25.5" x14ac:dyDescent="0.25">
      <c r="A93" s="11" t="s">
        <v>138</v>
      </c>
      <c r="B93" s="6" t="s">
        <v>52</v>
      </c>
      <c r="C93" s="6" t="s">
        <v>53</v>
      </c>
      <c r="D93" s="6" t="s">
        <v>139</v>
      </c>
      <c r="E93" s="2">
        <v>2000</v>
      </c>
      <c r="F93" s="2">
        <v>1409.2</v>
      </c>
    </row>
    <row r="96" spans="1:6" x14ac:dyDescent="0.25">
      <c r="A96" s="7" t="s">
        <v>140</v>
      </c>
      <c r="E96" s="16" t="s">
        <v>141</v>
      </c>
      <c r="F96" s="16"/>
    </row>
    <row r="99" spans="1:6" x14ac:dyDescent="0.25">
      <c r="A99" s="7" t="s">
        <v>142</v>
      </c>
      <c r="E99" s="17" t="s">
        <v>143</v>
      </c>
      <c r="F99" s="17"/>
    </row>
  </sheetData>
  <mergeCells count="25">
    <mergeCell ref="B7:F7"/>
    <mergeCell ref="C1:F1"/>
    <mergeCell ref="A2:F2"/>
    <mergeCell ref="A3:F3"/>
    <mergeCell ref="B5:F5"/>
    <mergeCell ref="B6:F6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A24:F24"/>
    <mergeCell ref="E96:F96"/>
    <mergeCell ref="E99:F99"/>
    <mergeCell ref="A18:E18"/>
    <mergeCell ref="A19:E19"/>
    <mergeCell ref="A20:E20"/>
    <mergeCell ref="A21:E21"/>
    <mergeCell ref="A22:E22"/>
    <mergeCell ref="A23:E23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4009</vt:lpstr>
      <vt:lpstr>FinancingLevel</vt:lpstr>
      <vt:lpstr>OnDate</vt:lpstr>
      <vt:lpstr>Organization</vt:lpstr>
      <vt:lpstr>Period</vt:lpstr>
      <vt:lpstr>R_116</vt:lpstr>
      <vt:lpstr>R_117</vt:lpstr>
      <vt:lpstr>R_23</vt:lpstr>
      <vt:lpstr>R_25</vt:lpstr>
      <vt:lpstr>R_26</vt:lpstr>
      <vt:lpstr>R_27</vt:lpstr>
      <vt:lpstr>R_28</vt:lpstr>
      <vt:lpstr>R_30</vt:lpstr>
      <vt:lpstr>SettlementCode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2023-01-31T08:34:51Z</dcterms:modified>
</cp:coreProperties>
</file>