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 l="1"/>
  <c r="L8" i="1"/>
  <c r="L9" i="1"/>
  <c r="L6" i="1"/>
  <c r="J7" i="1"/>
  <c r="J8" i="1"/>
  <c r="J9" i="1"/>
  <c r="J6" i="1"/>
  <c r="I7" i="1"/>
  <c r="I8" i="1"/>
  <c r="I9" i="1"/>
  <c r="I6" i="1"/>
  <c r="K7" i="1"/>
  <c r="K8" i="1"/>
  <c r="K9" i="1"/>
  <c r="K6" i="1"/>
  <c r="H7" i="1"/>
  <c r="H8" i="1"/>
  <c r="H9" i="1"/>
  <c r="F7" i="1"/>
  <c r="F8" i="1"/>
  <c r="F9" i="1"/>
  <c r="H6" i="1"/>
  <c r="F6" i="1"/>
</calcChain>
</file>

<file path=xl/sharedStrings.xml><?xml version="1.0" encoding="utf-8"?>
<sst xmlns="http://schemas.openxmlformats.org/spreadsheetml/2006/main" count="21" uniqueCount="20">
  <si>
    <t>Т/Р</t>
  </si>
  <si>
    <t>Шифр</t>
  </si>
  <si>
    <t>2019/2020 ўқув йилида контракт сўммаси</t>
  </si>
  <si>
    <t>"Стипендияли"</t>
  </si>
  <si>
    <t>"Стипендиясиз"</t>
  </si>
  <si>
    <t>2020/2021 ўқув йилида 10%  чегирма билан контракт сўммаси</t>
  </si>
  <si>
    <t>Бошланғич таълим</t>
  </si>
  <si>
    <t>Мактабгача таълим</t>
  </si>
  <si>
    <t>Хорижий тил ва адабиёти: инглиз тили</t>
  </si>
  <si>
    <t>Рус тили ва адабиёти ўзга тилли гуруҳларда</t>
  </si>
  <si>
    <t>Бакалавриат кундузги таълим шакли</t>
  </si>
  <si>
    <t>Таълим йўналишлари ва мутахассисликлар номи</t>
  </si>
  <si>
    <t>Меҳнатга ҳақ тўлашнинг энг кам миқдори (сўм)</t>
  </si>
  <si>
    <t>СТИПЕНДИЯ             (428 000*12)= 5 136 000</t>
  </si>
  <si>
    <t>10% чегирма стипендиясиз миқдорга нисбатан (6412610*10%)</t>
  </si>
  <si>
    <t>Низомий номидаги ТДПУ Шаҳрисабз филиали 2020/2021 ўқув йили учун кундузги таълим шаклининг бакалавриат таълим йўналишлари бўйича бир нафар талабанинг бир йиллик  контракт сўммаси ҳақида маълумот.</t>
  </si>
  <si>
    <t>Меҳнатга ҳақ тўлашнинг энг кам миқдори (баробари)</t>
  </si>
  <si>
    <r>
      <rPr>
        <b/>
        <sz val="12"/>
        <color theme="1"/>
        <rFont val="Times New Roman"/>
        <family val="1"/>
        <charset val="204"/>
      </rPr>
      <t>Изоҳ:</t>
    </r>
    <r>
      <rPr>
        <sz val="12"/>
        <color theme="1"/>
        <rFont val="Times New Roman"/>
        <family val="1"/>
        <charset val="204"/>
      </rPr>
      <t xml:space="preserve"> Меҳнатга ҳақ тўлашнинг энг кам миқдори 2020 йил 1 февралдан Ўзбекистон Республикаси Президентининг 2019 йил 30-декабрдаги ПҚ-4555-сон қарорига мувофиқ </t>
    </r>
    <r>
      <rPr>
        <b/>
        <sz val="12"/>
        <color theme="1"/>
        <rFont val="Times New Roman"/>
        <family val="1"/>
        <charset val="204"/>
      </rPr>
      <t>679 330</t>
    </r>
    <r>
      <rPr>
        <sz val="12"/>
        <color theme="1"/>
        <rFont val="Times New Roman"/>
        <family val="1"/>
        <charset val="204"/>
      </rPr>
      <t xml:space="preserve"> сўм этиб белгиланган.                                                                                                                  Меҳнатга ҳақ тўлашнинг энг кам миқдори оширилганда тўлов-контракт қиймати миқдорлари навбатдаги ўқув семестри бошидан мос равишда оширилади.   </t>
    </r>
  </si>
  <si>
    <r>
      <t xml:space="preserve">"Стипендиясиз"     </t>
    </r>
    <r>
      <rPr>
        <sz val="8"/>
        <color theme="1"/>
        <rFont val="Times New Roman"/>
        <family val="1"/>
        <charset val="204"/>
      </rPr>
      <t xml:space="preserve"> (6 412 610-641 261)</t>
    </r>
  </si>
  <si>
    <r>
      <t xml:space="preserve">"Стипендияли"      </t>
    </r>
    <r>
      <rPr>
        <sz val="8"/>
        <color theme="1"/>
        <rFont val="Times New Roman"/>
        <family val="1"/>
        <charset val="204"/>
      </rPr>
      <t>(6 412 610-641 261) +                                                        5 136 000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</si>
</sst>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4" fontId="3" fillId="0" borderId="1" xfId="1" applyNumberFormat="1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D3" sqref="D3:D4"/>
    </sheetView>
  </sheetViews>
  <sheetFormatPr defaultRowHeight="15.75" x14ac:dyDescent="0.25"/>
  <cols>
    <col min="1" max="1" width="4.28515625" style="1" bestFit="1" customWidth="1"/>
    <col min="2" max="2" width="9" style="1" bestFit="1" customWidth="1"/>
    <col min="3" max="3" width="47.85546875" style="1" bestFit="1" customWidth="1"/>
    <col min="4" max="4" width="13" style="1" customWidth="1"/>
    <col min="5" max="5" width="12.42578125" style="1" customWidth="1"/>
    <col min="6" max="6" width="14.85546875" style="1" bestFit="1" customWidth="1"/>
    <col min="7" max="7" width="22.28515625" style="1" bestFit="1" customWidth="1"/>
    <col min="8" max="8" width="15" style="1" bestFit="1" customWidth="1"/>
    <col min="9" max="9" width="15" style="1" customWidth="1"/>
    <col min="10" max="10" width="17.28515625" style="1" bestFit="1" customWidth="1"/>
    <col min="11" max="11" width="21.7109375" style="1" customWidth="1"/>
    <col min="12" max="12" width="18" style="1" bestFit="1" customWidth="1"/>
    <col min="13" max="16384" width="9.140625" style="1"/>
  </cols>
  <sheetData>
    <row r="1" spans="1:12" ht="62.25" customHeight="1" x14ac:dyDescent="0.25">
      <c r="A1" s="16" t="s">
        <v>15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16.5" thickBot="1" x14ac:dyDescent="0.3"/>
    <row r="3" spans="1:12" ht="54.75" customHeight="1" thickBot="1" x14ac:dyDescent="0.3">
      <c r="A3" s="18" t="s">
        <v>0</v>
      </c>
      <c r="B3" s="18" t="s">
        <v>1</v>
      </c>
      <c r="C3" s="17" t="s">
        <v>11</v>
      </c>
      <c r="D3" s="22" t="s">
        <v>12</v>
      </c>
      <c r="E3" s="24" t="s">
        <v>16</v>
      </c>
      <c r="F3" s="25" t="s">
        <v>2</v>
      </c>
      <c r="G3" s="26"/>
      <c r="H3" s="27"/>
      <c r="I3" s="28" t="s">
        <v>14</v>
      </c>
      <c r="J3" s="19" t="s">
        <v>5</v>
      </c>
      <c r="K3" s="20"/>
      <c r="L3" s="21"/>
    </row>
    <row r="4" spans="1:12" ht="51.75" customHeight="1" x14ac:dyDescent="0.25">
      <c r="A4" s="18"/>
      <c r="B4" s="18"/>
      <c r="C4" s="17"/>
      <c r="D4" s="23"/>
      <c r="E4" s="23"/>
      <c r="F4" s="9" t="s">
        <v>3</v>
      </c>
      <c r="G4" s="10" t="s">
        <v>13</v>
      </c>
      <c r="H4" s="9" t="s">
        <v>4</v>
      </c>
      <c r="I4" s="29"/>
      <c r="J4" s="11" t="s">
        <v>19</v>
      </c>
      <c r="K4" s="10" t="s">
        <v>13</v>
      </c>
      <c r="L4" s="11" t="s">
        <v>18</v>
      </c>
    </row>
    <row r="5" spans="1:12" ht="33" customHeight="1" x14ac:dyDescent="0.25">
      <c r="A5" s="13" t="s">
        <v>10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5"/>
    </row>
    <row r="6" spans="1:12" ht="51" customHeight="1" x14ac:dyDescent="0.25">
      <c r="A6" s="2">
        <v>1</v>
      </c>
      <c r="B6" s="2">
        <v>5111700</v>
      </c>
      <c r="C6" s="6" t="s">
        <v>6</v>
      </c>
      <c r="D6" s="7">
        <v>679330</v>
      </c>
      <c r="E6" s="5">
        <v>17</v>
      </c>
      <c r="F6" s="3">
        <f>D6*E6</f>
        <v>11548610</v>
      </c>
      <c r="G6" s="3">
        <v>5136000</v>
      </c>
      <c r="H6" s="3">
        <f>F6-G6</f>
        <v>6412610</v>
      </c>
      <c r="I6" s="5">
        <f>H6*10%</f>
        <v>641261</v>
      </c>
      <c r="J6" s="4">
        <f>(H6-I6)+K6</f>
        <v>10907349</v>
      </c>
      <c r="K6" s="8">
        <f>428000*12</f>
        <v>5136000</v>
      </c>
      <c r="L6" s="5">
        <f>J6-K6</f>
        <v>5771349</v>
      </c>
    </row>
    <row r="7" spans="1:12" ht="51" customHeight="1" x14ac:dyDescent="0.25">
      <c r="A7" s="2">
        <v>2</v>
      </c>
      <c r="B7" s="2">
        <v>5111800</v>
      </c>
      <c r="C7" s="6" t="s">
        <v>7</v>
      </c>
      <c r="D7" s="7">
        <v>679330</v>
      </c>
      <c r="E7" s="5">
        <v>17</v>
      </c>
      <c r="F7" s="3">
        <f t="shared" ref="F7:F9" si="0">D7*E7</f>
        <v>11548610</v>
      </c>
      <c r="G7" s="3">
        <v>5136000</v>
      </c>
      <c r="H7" s="3">
        <f t="shared" ref="H7:H9" si="1">F7-G7</f>
        <v>6412610</v>
      </c>
      <c r="I7" s="5">
        <f t="shared" ref="I7:I9" si="2">H7*10%</f>
        <v>641261</v>
      </c>
      <c r="J7" s="4">
        <f t="shared" ref="J7:J9" si="3">(H7-I7)+K7</f>
        <v>10907349</v>
      </c>
      <c r="K7" s="8">
        <f t="shared" ref="K7:K9" si="4">428000*12</f>
        <v>5136000</v>
      </c>
      <c r="L7" s="5">
        <f t="shared" ref="L7:L9" si="5">J7-K7</f>
        <v>5771349</v>
      </c>
    </row>
    <row r="8" spans="1:12" ht="51" customHeight="1" x14ac:dyDescent="0.25">
      <c r="A8" s="2">
        <v>3</v>
      </c>
      <c r="B8" s="2">
        <v>5111400</v>
      </c>
      <c r="C8" s="6" t="s">
        <v>8</v>
      </c>
      <c r="D8" s="7">
        <v>679330</v>
      </c>
      <c r="E8" s="5">
        <v>17</v>
      </c>
      <c r="F8" s="3">
        <f t="shared" si="0"/>
        <v>11548610</v>
      </c>
      <c r="G8" s="3">
        <v>5136000</v>
      </c>
      <c r="H8" s="3">
        <f t="shared" si="1"/>
        <v>6412610</v>
      </c>
      <c r="I8" s="5">
        <f t="shared" si="2"/>
        <v>641261</v>
      </c>
      <c r="J8" s="4">
        <f t="shared" si="3"/>
        <v>10907349</v>
      </c>
      <c r="K8" s="8">
        <f t="shared" si="4"/>
        <v>5136000</v>
      </c>
      <c r="L8" s="5">
        <f t="shared" si="5"/>
        <v>5771349</v>
      </c>
    </row>
    <row r="9" spans="1:12" ht="51" customHeight="1" x14ac:dyDescent="0.25">
      <c r="A9" s="2">
        <v>4</v>
      </c>
      <c r="B9" s="2">
        <v>5111306</v>
      </c>
      <c r="C9" s="6" t="s">
        <v>9</v>
      </c>
      <c r="D9" s="7">
        <v>679330</v>
      </c>
      <c r="E9" s="5">
        <v>17</v>
      </c>
      <c r="F9" s="3">
        <f t="shared" si="0"/>
        <v>11548610</v>
      </c>
      <c r="G9" s="3">
        <v>5136000</v>
      </c>
      <c r="H9" s="3">
        <f t="shared" si="1"/>
        <v>6412610</v>
      </c>
      <c r="I9" s="5">
        <f t="shared" si="2"/>
        <v>641261</v>
      </c>
      <c r="J9" s="4">
        <f t="shared" si="3"/>
        <v>10907349</v>
      </c>
      <c r="K9" s="8">
        <f t="shared" si="4"/>
        <v>5136000</v>
      </c>
      <c r="L9" s="5">
        <f t="shared" si="5"/>
        <v>5771349</v>
      </c>
    </row>
    <row r="11" spans="1:12" x14ac:dyDescent="0.25">
      <c r="A11" s="12" t="s">
        <v>17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spans="1:12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</row>
    <row r="13" spans="1:12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</sheetData>
  <mergeCells count="11">
    <mergeCell ref="A11:L13"/>
    <mergeCell ref="A5:L5"/>
    <mergeCell ref="A1:L1"/>
    <mergeCell ref="C3:C4"/>
    <mergeCell ref="B3:B4"/>
    <mergeCell ref="A3:A4"/>
    <mergeCell ref="J3:L3"/>
    <mergeCell ref="D3:D4"/>
    <mergeCell ref="E3:E4"/>
    <mergeCell ref="F3:H3"/>
    <mergeCell ref="I3:I4"/>
  </mergeCells>
  <pageMargins left="0.51181102362204722" right="0.31496062992125984" top="0.74803149606299213" bottom="0.74803149606299213" header="0.31496062992125984" footer="0.31496062992125984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2020-08-24T08:59:03Z</dcterms:modified>
</cp:coreProperties>
</file>